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<sst xmlns="http://schemas.openxmlformats.org/spreadsheetml/2006/main" count="30" uniqueCount="21">
  <si>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43</t>
  </si>
  <si>
    <t>14</t>
  </si>
  <si>
    <t>Primary</t>
  </si>
  <si>
    <t>Final</t>
  </si>
  <si>
    <t>91-'93</t>
  </si>
  <si>
    <t>94-'99</t>
  </si>
  <si>
    <t>Sprockets*</t>
  </si>
  <si>
    <t>RPMs @ 60**</t>
  </si>
  <si>
    <r>
      <t>1</t>
    </r>
    <r>
      <rPr>
        <vertAlign val="superscript"/>
        <sz val="10"/>
        <rFont val="Arial"/>
        <family val="2"/>
      </rPr>
      <t>st</t>
    </r>
  </si>
  <si>
    <r>
      <t>2</t>
    </r>
    <r>
      <rPr>
        <vertAlign val="superscript"/>
        <sz val="10"/>
        <rFont val="Arial"/>
        <family val="2"/>
      </rPr>
      <t>nd</t>
    </r>
  </si>
  <si>
    <r>
      <t>3</t>
    </r>
    <r>
      <rPr>
        <vertAlign val="superscript"/>
        <sz val="10"/>
        <rFont val="Arial"/>
        <family val="2"/>
      </rPr>
      <t>rd</t>
    </r>
  </si>
  <si>
    <r>
      <t>4</t>
    </r>
    <r>
      <rPr>
        <vertAlign val="superscript"/>
        <sz val="10"/>
        <rFont val="Arial"/>
        <family val="2"/>
      </rPr>
      <t>th</t>
    </r>
  </si>
  <si>
    <r>
      <t>5</t>
    </r>
    <r>
      <rPr>
        <vertAlign val="superscript"/>
        <sz val="10"/>
        <rFont val="Arial"/>
        <family val="2"/>
      </rPr>
      <t>th</t>
    </r>
  </si>
  <si>
    <r>
      <t>6</t>
    </r>
    <r>
      <rPr>
        <vertAlign val="superscript"/>
        <sz val="10"/>
        <rFont val="Arial"/>
        <family val="2"/>
      </rPr>
      <t>th</t>
    </r>
  </si>
  <si>
    <t xml:space="preserve">**Dependent on tire size - this is indicated (stock instruments) for a 120/80x18 Duro HF904 </t>
  </si>
  <si>
    <t xml:space="preserve"> </t>
  </si>
  <si>
    <t>Stock</t>
  </si>
  <si>
    <t>Your Sprockets</t>
  </si>
  <si>
    <t xml:space="preserve">*Insert your spockets into the greyed fields to recalculate ratios </t>
  </si>
  <si>
    <t>Rear</t>
  </si>
  <si>
    <t>Front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</si>
</sst>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DejaVu Sans Condensed"/>
      <family val="2"/>
    </font>
    <font>
      <sz val="10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 horizontal="right"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 vertic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 quotePrefix="1">
      <alignment horizontal="center" vertical="center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center" vertical="center"/>
      <protection/>
    </xf>
    <xf numFmtId="49" fontId="1" fillId="0" borderId="4" xfId="0" applyNumberFormat="1" applyFont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horizontal="right" vertical="center"/>
      <protection locked="0"/>
    </xf>
    <xf numFmtId="49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 applyProtection="1" quotePrefix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12.28125" style="5" customWidth="1"/>
    <col min="2" max="5" width="8.57421875" style="9" customWidth="1"/>
    <col min="6" max="6" width="3.421875" style="28" customWidth="1"/>
    <col min="7" max="12" width="8.57421875" style="10" customWidth="1"/>
    <col min="13" max="16" width="8.57421875" style="9" customWidth="1"/>
    <col min="17" max="16384" width="5.7109375" style="10" customWidth="1"/>
  </cols>
  <sheetData>
    <row r="1" spans="1:16" s="7" customFormat="1" ht="12.75">
      <c r="A1" s="5"/>
      <c r="B1" s="14" t="s">
        <v>4</v>
      </c>
      <c r="C1" s="14"/>
      <c r="D1" s="14"/>
      <c r="E1" s="14"/>
      <c r="F1" s="26"/>
      <c r="G1" s="14" t="s">
        <v>5</v>
      </c>
      <c r="H1" s="14"/>
      <c r="I1" s="14"/>
      <c r="J1" s="14"/>
      <c r="K1" s="13"/>
      <c r="L1" s="13"/>
      <c r="M1" s="13"/>
      <c r="N1" s="13"/>
      <c r="O1" s="13"/>
      <c r="P1" s="13"/>
    </row>
    <row r="2" spans="2:16" s="12" customFormat="1" ht="12.75">
      <c r="B2" s="13" t="s">
        <v>16</v>
      </c>
      <c r="C2" s="13"/>
      <c r="D2" s="15" t="s">
        <v>17</v>
      </c>
      <c r="E2" s="16"/>
      <c r="F2" s="27"/>
      <c r="G2" s="13" t="s">
        <v>16</v>
      </c>
      <c r="H2" s="13"/>
      <c r="I2" s="15" t="s">
        <v>17</v>
      </c>
      <c r="J2" s="16"/>
      <c r="K2" s="6"/>
      <c r="L2" s="6"/>
      <c r="M2" s="6"/>
      <c r="N2" s="6"/>
      <c r="O2" s="6"/>
      <c r="P2" s="6"/>
    </row>
    <row r="3" spans="2:16" s="12" customFormat="1" ht="12.75">
      <c r="B3" s="6" t="s">
        <v>19</v>
      </c>
      <c r="C3" s="6" t="s">
        <v>20</v>
      </c>
      <c r="D3" s="17" t="s">
        <v>19</v>
      </c>
      <c r="E3" s="18" t="s">
        <v>20</v>
      </c>
      <c r="F3" s="27"/>
      <c r="G3" s="6" t="s">
        <v>19</v>
      </c>
      <c r="H3" s="6" t="s">
        <v>20</v>
      </c>
      <c r="I3" s="17" t="s">
        <v>19</v>
      </c>
      <c r="J3" s="18" t="s">
        <v>20</v>
      </c>
      <c r="K3" s="6"/>
      <c r="L3" s="6"/>
      <c r="M3" s="6"/>
      <c r="N3" s="6"/>
      <c r="O3" s="6"/>
      <c r="P3" s="6"/>
    </row>
    <row r="4" spans="1:15" s="5" customFormat="1" ht="12.75">
      <c r="A4" s="5" t="s">
        <v>6</v>
      </c>
      <c r="B4" s="1" t="s">
        <v>0</v>
      </c>
      <c r="C4" s="2" t="s">
        <v>1</v>
      </c>
      <c r="D4" s="19"/>
      <c r="E4" s="20"/>
      <c r="F4" s="24"/>
      <c r="G4" s="4">
        <v>47</v>
      </c>
      <c r="H4" s="4">
        <v>14</v>
      </c>
      <c r="I4" s="21" t="s">
        <v>15</v>
      </c>
      <c r="J4" s="22" t="s">
        <v>15</v>
      </c>
      <c r="M4" s="8"/>
      <c r="O4" s="8"/>
    </row>
    <row r="5" spans="2:15" s="2" customFormat="1" ht="12.75">
      <c r="B5" s="1"/>
      <c r="D5" s="23"/>
      <c r="E5" s="24"/>
      <c r="F5" s="24"/>
      <c r="G5" s="4"/>
      <c r="H5" s="4"/>
      <c r="I5" s="25"/>
      <c r="J5" s="25"/>
      <c r="M5" s="1"/>
      <c r="O5" s="1"/>
    </row>
    <row r="6" spans="1:11" ht="12.75">
      <c r="A6" s="5" t="s">
        <v>2</v>
      </c>
      <c r="B6" s="9">
        <v>2.818</v>
      </c>
      <c r="D6" s="9">
        <v>2.818</v>
      </c>
      <c r="G6" s="9">
        <v>3.2</v>
      </c>
      <c r="H6" s="9"/>
      <c r="I6" s="9">
        <v>3.2</v>
      </c>
      <c r="J6" s="9"/>
      <c r="K6" s="9"/>
    </row>
    <row r="7" spans="1:11" ht="12.75">
      <c r="A7" s="5" t="s">
        <v>3</v>
      </c>
      <c r="B7" s="9">
        <f>B4/C4</f>
        <v>3.0714285714285716</v>
      </c>
      <c r="D7" s="9" t="e">
        <f>D4/E4</f>
        <v>#DIV/0!</v>
      </c>
      <c r="G7" s="9">
        <f>G4/H4</f>
        <v>3.357142857142857</v>
      </c>
      <c r="H7" s="9"/>
      <c r="I7" s="9" t="e">
        <f>I4/J4</f>
        <v>#VALUE!</v>
      </c>
      <c r="J7" s="9"/>
      <c r="K7" s="9"/>
    </row>
    <row r="8" spans="1:12" ht="14.25">
      <c r="A8" s="5" t="s">
        <v>8</v>
      </c>
      <c r="B8" s="9">
        <v>2.416</v>
      </c>
      <c r="C8" s="9">
        <f aca="true" t="shared" si="0" ref="C8:E13">B$6*B$7*B8</f>
        <v>20.911170285714284</v>
      </c>
      <c r="D8" s="9">
        <v>2.416</v>
      </c>
      <c r="E8" s="9" t="e">
        <f t="shared" si="0"/>
        <v>#DIV/0!</v>
      </c>
      <c r="G8" s="9">
        <v>2.5</v>
      </c>
      <c r="H8" s="9">
        <f aca="true" t="shared" si="1" ref="H8:J13">G$6*G$7*G8</f>
        <v>26.85714285714286</v>
      </c>
      <c r="I8" s="9">
        <v>2.5</v>
      </c>
      <c r="J8" s="9" t="e">
        <f t="shared" si="1"/>
        <v>#VALUE!</v>
      </c>
      <c r="K8" s="9"/>
      <c r="L8" s="9"/>
    </row>
    <row r="9" spans="1:12" ht="14.25">
      <c r="A9" s="5" t="s">
        <v>9</v>
      </c>
      <c r="B9" s="9">
        <v>1.733</v>
      </c>
      <c r="C9" s="9">
        <f t="shared" si="0"/>
        <v>14.999610142857144</v>
      </c>
      <c r="D9" s="9">
        <v>1.733</v>
      </c>
      <c r="E9" s="9" t="e">
        <f t="shared" si="0"/>
        <v>#DIV/0!</v>
      </c>
      <c r="G9" s="9">
        <v>1.733</v>
      </c>
      <c r="H9" s="9">
        <f t="shared" si="1"/>
        <v>18.61737142857143</v>
      </c>
      <c r="I9" s="9">
        <v>1.733</v>
      </c>
      <c r="J9" s="9" t="e">
        <f t="shared" si="1"/>
        <v>#VALUE!</v>
      </c>
      <c r="K9" s="9"/>
      <c r="L9" s="9"/>
    </row>
    <row r="10" spans="1:12" ht="14.25">
      <c r="A10" s="5" t="s">
        <v>10</v>
      </c>
      <c r="B10" s="9">
        <v>1.333</v>
      </c>
      <c r="C10" s="9">
        <f t="shared" si="0"/>
        <v>11.537495857142856</v>
      </c>
      <c r="D10" s="9">
        <v>1.333</v>
      </c>
      <c r="E10" s="9" t="e">
        <f t="shared" si="0"/>
        <v>#DIV/0!</v>
      </c>
      <c r="G10" s="9">
        <v>1.333</v>
      </c>
      <c r="H10" s="9">
        <f t="shared" si="1"/>
        <v>14.320228571428572</v>
      </c>
      <c r="I10" s="9">
        <v>1.333</v>
      </c>
      <c r="J10" s="9" t="e">
        <f t="shared" si="1"/>
        <v>#VALUE!</v>
      </c>
      <c r="K10" s="9"/>
      <c r="L10" s="9"/>
    </row>
    <row r="11" spans="1:12" ht="14.25">
      <c r="A11" s="5" t="s">
        <v>11</v>
      </c>
      <c r="B11" s="9">
        <v>1.111</v>
      </c>
      <c r="C11" s="9">
        <f t="shared" si="0"/>
        <v>9.616022428571428</v>
      </c>
      <c r="D11" s="9">
        <v>1.111</v>
      </c>
      <c r="E11" s="9" t="e">
        <f t="shared" si="0"/>
        <v>#DIV/0!</v>
      </c>
      <c r="G11" s="9">
        <v>1.111</v>
      </c>
      <c r="H11" s="9">
        <f t="shared" si="1"/>
        <v>11.935314285714286</v>
      </c>
      <c r="I11" s="9">
        <v>1.111</v>
      </c>
      <c r="J11" s="9" t="e">
        <f t="shared" si="1"/>
        <v>#VALUE!</v>
      </c>
      <c r="K11" s="9"/>
      <c r="L11" s="9"/>
    </row>
    <row r="12" spans="1:12" ht="14.25">
      <c r="A12" s="5" t="s">
        <v>12</v>
      </c>
      <c r="B12" s="9">
        <v>0.9520000000000001</v>
      </c>
      <c r="C12" s="9">
        <f t="shared" si="0"/>
        <v>8.239832</v>
      </c>
      <c r="D12" s="9">
        <v>0.9520000000000001</v>
      </c>
      <c r="E12" s="9" t="e">
        <f t="shared" si="0"/>
        <v>#DIV/0!</v>
      </c>
      <c r="G12" s="9">
        <v>0.9520000000000001</v>
      </c>
      <c r="H12" s="9">
        <f t="shared" si="1"/>
        <v>10.227200000000002</v>
      </c>
      <c r="I12" s="9">
        <v>0.9520000000000001</v>
      </c>
      <c r="J12" s="9" t="e">
        <f t="shared" si="1"/>
        <v>#VALUE!</v>
      </c>
      <c r="K12" s="9"/>
      <c r="L12" s="9"/>
    </row>
    <row r="13" spans="1:12" ht="14.25">
      <c r="A13" s="5" t="s">
        <v>13</v>
      </c>
      <c r="B13" s="9">
        <v>0.8260000000000001</v>
      </c>
      <c r="C13" s="9">
        <f t="shared" si="0"/>
        <v>7.149266000000001</v>
      </c>
      <c r="D13" s="9">
        <v>0.8260000000000001</v>
      </c>
      <c r="E13" s="9" t="e">
        <f t="shared" si="0"/>
        <v>#DIV/0!</v>
      </c>
      <c r="G13" s="9">
        <v>0.8260000000000001</v>
      </c>
      <c r="H13" s="9">
        <f t="shared" si="1"/>
        <v>8.873600000000001</v>
      </c>
      <c r="I13" s="9">
        <v>0.8260000000000001</v>
      </c>
      <c r="J13" s="9" t="e">
        <f t="shared" si="1"/>
        <v>#VALUE!</v>
      </c>
      <c r="K13" s="9"/>
      <c r="L13" s="9"/>
    </row>
    <row r="15" spans="1:10" s="3" customFormat="1" ht="12.75">
      <c r="A15" s="5" t="s">
        <v>7</v>
      </c>
      <c r="C15" s="3">
        <v>5300</v>
      </c>
      <c r="E15" s="3" t="e">
        <f>(E13/$C13)*$C15</f>
        <v>#DIV/0!</v>
      </c>
      <c r="F15" s="29"/>
      <c r="H15" s="3">
        <f>(H13/$C13)*$C15</f>
        <v>6578.308878142177</v>
      </c>
      <c r="J15" s="3" t="e">
        <f>(J13/$C13)*$C15</f>
        <v>#VALUE!</v>
      </c>
    </row>
    <row r="17" ht="12.75">
      <c r="A17" s="11" t="s">
        <v>18</v>
      </c>
    </row>
    <row r="18" ht="12.75">
      <c r="A18" s="11" t="s">
        <v>14</v>
      </c>
    </row>
  </sheetData>
  <sheetProtection sheet="1" objects="1" scenarios="1"/>
  <mergeCells count="9">
    <mergeCell ref="M1:N1"/>
    <mergeCell ref="O1:P1"/>
    <mergeCell ref="K1:L1"/>
    <mergeCell ref="B1:E1"/>
    <mergeCell ref="G1:J1"/>
    <mergeCell ref="B2:C2"/>
    <mergeCell ref="G2:H2"/>
    <mergeCell ref="D2:E2"/>
    <mergeCell ref="I2:J2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Randall</cp:lastModifiedBy>
  <dcterms:modified xsi:type="dcterms:W3CDTF">2010-10-28T21:17:23Z</dcterms:modified>
  <cp:category/>
  <cp:version/>
  <cp:contentType/>
  <cp:contentStatus/>
</cp:coreProperties>
</file>